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asan\OneDrive\デスクトップ\"/>
    </mc:Choice>
  </mc:AlternateContent>
  <xr:revisionPtr revIDLastSave="0" documentId="13_ncr:1_{74C94C3C-370C-4EE7-9721-7F72E8CCE8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3" r:id="rId1"/>
  </sheets>
  <definedNames>
    <definedName name="_xlnm._FilterDatabase" localSheetId="0" hidden="1">Sheet!$P$57:$P$68</definedName>
    <definedName name="_xlnm.Print_Area" localSheetId="0">Sheet!$A$1:$K$51</definedName>
  </definedNames>
  <calcPr calcId="191029"/>
</workbook>
</file>

<file path=xl/calcChain.xml><?xml version="1.0" encoding="utf-8"?>
<calcChain xmlns="http://schemas.openxmlformats.org/spreadsheetml/2006/main">
  <c r="H40" i="3" l="1"/>
  <c r="H39" i="3"/>
  <c r="H38" i="3"/>
  <c r="H37" i="3"/>
  <c r="H36" i="3"/>
  <c r="H35" i="3"/>
  <c r="H34" i="3"/>
  <c r="H33" i="3"/>
  <c r="H32" i="3"/>
  <c r="H31" i="3"/>
  <c r="H41" i="3"/>
  <c r="H42" i="3"/>
  <c r="H43" i="3"/>
  <c r="H44" i="3"/>
  <c r="H45" i="3"/>
  <c r="H46" i="3"/>
  <c r="H47" i="3"/>
  <c r="H48" i="3"/>
  <c r="H49" i="3"/>
  <c r="H50" i="3"/>
  <c r="AB50" i="3"/>
  <c r="AA50" i="3"/>
  <c r="J50" i="3"/>
  <c r="AB49" i="3"/>
  <c r="J49" i="3" s="1"/>
  <c r="AA49" i="3"/>
  <c r="AB48" i="3"/>
  <c r="J48" i="3" s="1"/>
  <c r="AA48" i="3"/>
  <c r="AB47" i="3"/>
  <c r="AA47" i="3"/>
  <c r="J47" i="3"/>
  <c r="AB46" i="3"/>
  <c r="J46" i="3" s="1"/>
  <c r="AA46" i="3"/>
  <c r="AB45" i="3"/>
  <c r="J45" i="3" s="1"/>
  <c r="AA45" i="3"/>
  <c r="AB44" i="3"/>
  <c r="AA44" i="3"/>
  <c r="J44" i="3"/>
  <c r="AB43" i="3"/>
  <c r="J43" i="3" s="1"/>
  <c r="AA43" i="3"/>
  <c r="AB42" i="3"/>
  <c r="AA42" i="3"/>
  <c r="J42" i="3"/>
  <c r="AB41" i="3"/>
  <c r="AA41" i="3"/>
  <c r="J41" i="3"/>
  <c r="AB40" i="3"/>
  <c r="J40" i="3" s="1"/>
  <c r="AA40" i="3"/>
  <c r="AB39" i="3"/>
  <c r="AA39" i="3"/>
  <c r="J39" i="3"/>
  <c r="AB38" i="3"/>
  <c r="J38" i="3" s="1"/>
  <c r="AA38" i="3"/>
  <c r="AB37" i="3"/>
  <c r="J37" i="3" s="1"/>
  <c r="AA37" i="3"/>
  <c r="AB36" i="3"/>
  <c r="J36" i="3" s="1"/>
  <c r="AA36" i="3"/>
  <c r="AB35" i="3"/>
  <c r="J35" i="3" s="1"/>
  <c r="AA35" i="3"/>
  <c r="AB34" i="3"/>
  <c r="J34" i="3" s="1"/>
  <c r="AA34" i="3"/>
  <c r="AB33" i="3"/>
  <c r="J33" i="3" s="1"/>
  <c r="AA33" i="3"/>
  <c r="AB32" i="3"/>
  <c r="AA32" i="3"/>
  <c r="AB31" i="3"/>
  <c r="AA31" i="3"/>
  <c r="AB30" i="3"/>
  <c r="AA30" i="3"/>
  <c r="J30" i="3"/>
  <c r="AB29" i="3"/>
  <c r="J29" i="3" s="1"/>
  <c r="AA29" i="3"/>
  <c r="AB28" i="3"/>
  <c r="AA28" i="3"/>
  <c r="J28" i="3"/>
  <c r="J27" i="3"/>
  <c r="AA27" i="3"/>
  <c r="AB27" i="3"/>
  <c r="H17" i="3"/>
  <c r="J32" i="3" l="1"/>
  <c r="J31" i="3"/>
  <c r="H30" i="3"/>
  <c r="H29" i="3"/>
  <c r="H19" i="3" l="1"/>
  <c r="I17" i="3" s="1"/>
</calcChain>
</file>

<file path=xl/sharedStrings.xml><?xml version="1.0" encoding="utf-8"?>
<sst xmlns="http://schemas.openxmlformats.org/spreadsheetml/2006/main" count="126" uniqueCount="119">
  <si>
    <t>クラブ名</t>
    <rPh sb="3" eb="4">
      <t>メイ</t>
    </rPh>
    <phoneticPr fontId="1"/>
  </si>
  <si>
    <t>＜出場者＞</t>
    <rPh sb="1" eb="4">
      <t>シュツジョウシャ</t>
    </rPh>
    <phoneticPr fontId="1"/>
  </si>
  <si>
    <t>申込責任者</t>
    <rPh sb="0" eb="2">
      <t>モウシコミ</t>
    </rPh>
    <rPh sb="2" eb="5">
      <t>セキニンシャ</t>
    </rPh>
    <phoneticPr fontId="1"/>
  </si>
  <si>
    <t>例</t>
    <rPh sb="0" eb="1">
      <t>レイ</t>
    </rPh>
    <phoneticPr fontId="1"/>
  </si>
  <si>
    <t>合計金額</t>
    <rPh sb="0" eb="2">
      <t>ゴウケイ</t>
    </rPh>
    <rPh sb="2" eb="4">
      <t>キンガク</t>
    </rPh>
    <phoneticPr fontId="1"/>
  </si>
  <si>
    <t>山田　太郎</t>
    <rPh sb="0" eb="2">
      <t>ヤマダ</t>
    </rPh>
    <rPh sb="3" eb="5">
      <t>タロウ</t>
    </rPh>
    <phoneticPr fontId="1"/>
  </si>
  <si>
    <t>No.</t>
    <phoneticPr fontId="1"/>
  </si>
  <si>
    <t>やまだ　たろう</t>
    <phoneticPr fontId="1"/>
  </si>
  <si>
    <t>女性1部</t>
    <rPh sb="0" eb="2">
      <t>ジョセイ</t>
    </rPh>
    <rPh sb="3" eb="4">
      <t>ブ</t>
    </rPh>
    <phoneticPr fontId="1"/>
  </si>
  <si>
    <t>女性2部</t>
    <rPh sb="0" eb="2">
      <t>ジョセイ</t>
    </rPh>
    <rPh sb="3" eb="4">
      <t>ブ</t>
    </rPh>
    <phoneticPr fontId="1"/>
  </si>
  <si>
    <t>女性3部</t>
    <rPh sb="0" eb="2">
      <t>ジョセイ</t>
    </rPh>
    <rPh sb="3" eb="4">
      <t>ブ</t>
    </rPh>
    <phoneticPr fontId="1"/>
  </si>
  <si>
    <t>女性4部</t>
    <rPh sb="0" eb="2">
      <t>ジョセイ</t>
    </rPh>
    <rPh sb="3" eb="4">
      <t>ブ</t>
    </rPh>
    <phoneticPr fontId="1"/>
  </si>
  <si>
    <t>男性1部</t>
    <rPh sb="0" eb="2">
      <t>ダンセイ</t>
    </rPh>
    <rPh sb="3" eb="4">
      <t>ブ</t>
    </rPh>
    <phoneticPr fontId="1"/>
  </si>
  <si>
    <t>男性2部</t>
    <rPh sb="0" eb="2">
      <t>ダンセイ</t>
    </rPh>
    <rPh sb="3" eb="4">
      <t>ブ</t>
    </rPh>
    <phoneticPr fontId="1"/>
  </si>
  <si>
    <t>男性3部</t>
    <rPh sb="0" eb="2">
      <t>ダンセイ</t>
    </rPh>
    <rPh sb="3" eb="4">
      <t>ブ</t>
    </rPh>
    <phoneticPr fontId="1"/>
  </si>
  <si>
    <t>男性4部</t>
    <rPh sb="0" eb="2">
      <t>ダンセイ</t>
    </rPh>
    <rPh sb="3" eb="4">
      <t>ブ</t>
    </rPh>
    <phoneticPr fontId="1"/>
  </si>
  <si>
    <t>ふりがな</t>
    <phoneticPr fontId="1"/>
  </si>
  <si>
    <t>女性１部</t>
    <rPh sb="0" eb="2">
      <t>ジョセイ</t>
    </rPh>
    <rPh sb="3" eb="4">
      <t>ブ</t>
    </rPh>
    <phoneticPr fontId="1"/>
  </si>
  <si>
    <t>女性２部</t>
    <rPh sb="0" eb="2">
      <t>ジョセイ</t>
    </rPh>
    <rPh sb="3" eb="4">
      <t>ブ</t>
    </rPh>
    <phoneticPr fontId="1"/>
  </si>
  <si>
    <t>女性３部</t>
    <rPh sb="0" eb="2">
      <t>ジョセイ</t>
    </rPh>
    <rPh sb="3" eb="4">
      <t>ブ</t>
    </rPh>
    <phoneticPr fontId="1"/>
  </si>
  <si>
    <t>女性４部</t>
    <rPh sb="0" eb="2">
      <t>ジョセイ</t>
    </rPh>
    <rPh sb="3" eb="4">
      <t>ブ</t>
    </rPh>
    <phoneticPr fontId="1"/>
  </si>
  <si>
    <t>名前</t>
    <rPh sb="0" eb="2">
      <t>ナマエ</t>
    </rPh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</si>
  <si>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</si>
  <si>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</si>
  <si>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３部</t>
    <rPh sb="1" eb="2">
      <t>ブ</t>
    </rPh>
    <phoneticPr fontId="1"/>
  </si>
  <si>
    <t>４部</t>
    <rPh sb="1" eb="2">
      <t>ブ</t>
    </rPh>
    <phoneticPr fontId="1"/>
  </si>
  <si>
    <t>所属チーム</t>
    <rPh sb="0" eb="2">
      <t>ショゾク</t>
    </rPh>
    <phoneticPr fontId="1"/>
  </si>
  <si>
    <t>◎</t>
    <phoneticPr fontId="1"/>
  </si>
  <si>
    <t>midoriku.bad@gmail.com</t>
    <phoneticPr fontId="1"/>
  </si>
  <si>
    <r>
      <t>①　当日</t>
    </r>
    <r>
      <rPr>
        <b/>
        <sz val="12"/>
        <color indexed="10"/>
        <rFont val="ＭＳ Ｐ明朝"/>
        <family val="1"/>
        <charset val="128"/>
      </rPr>
      <t>体調</t>
    </r>
    <r>
      <rPr>
        <b/>
        <sz val="13"/>
        <color indexed="10"/>
        <rFont val="ＭＳ Ｐ明朝"/>
        <family val="1"/>
        <charset val="128"/>
      </rPr>
      <t>不良が見られた方は出場を辞退してください</t>
    </r>
    <rPh sb="2" eb="4">
      <t>トウジツ</t>
    </rPh>
    <rPh sb="4" eb="6">
      <t>タイチョウ</t>
    </rPh>
    <rPh sb="6" eb="8">
      <t>フリョウ</t>
    </rPh>
    <rPh sb="9" eb="10">
      <t>ミ</t>
    </rPh>
    <rPh sb="13" eb="14">
      <t>カタ</t>
    </rPh>
    <rPh sb="15" eb="17">
      <t>シュツジョウ</t>
    </rPh>
    <rPh sb="18" eb="20">
      <t>ジタイ</t>
    </rPh>
    <phoneticPr fontId="1"/>
  </si>
  <si>
    <t>下記をチーム内に周知願います</t>
    <rPh sb="0" eb="2">
      <t>カキ</t>
    </rPh>
    <rPh sb="6" eb="7">
      <t>ナイ</t>
    </rPh>
    <rPh sb="8" eb="10">
      <t>シュウチ</t>
    </rPh>
    <rPh sb="10" eb="11">
      <t>ネガ</t>
    </rPh>
    <phoneticPr fontId="1"/>
  </si>
  <si>
    <t>　　※「選手」「ふりがな」が黄色い場合は全角スペースが入っていませんので全角スペースを入れてください</t>
    <rPh sb="14" eb="16">
      <t>キイロ</t>
    </rPh>
    <rPh sb="17" eb="19">
      <t>バアイ</t>
    </rPh>
    <rPh sb="20" eb="22">
      <t>ゼンカク</t>
    </rPh>
    <rPh sb="27" eb="28">
      <t>ハイ</t>
    </rPh>
    <rPh sb="36" eb="38">
      <t>ゼンカク</t>
    </rPh>
    <rPh sb="43" eb="44">
      <t>イ</t>
    </rPh>
    <phoneticPr fontId="1"/>
  </si>
  <si>
    <r>
      <t>②　「選手」「ふりがな」を入力する時に「苗字」と「名前」の間に</t>
    </r>
    <r>
      <rPr>
        <b/>
        <sz val="14"/>
        <color indexed="10"/>
        <rFont val="ＭＳ Ｐ明朝"/>
        <family val="1"/>
        <charset val="128"/>
      </rPr>
      <t>必ず全角スペース</t>
    </r>
    <r>
      <rPr>
        <sz val="13"/>
        <rFont val="ＭＳ Ｐ明朝"/>
        <family val="1"/>
        <charset val="128"/>
      </rPr>
      <t>を入れてください</t>
    </r>
    <phoneticPr fontId="1"/>
  </si>
  <si>
    <t>混合4部</t>
    <rPh sb="0" eb="2">
      <t>コンゴウ</t>
    </rPh>
    <rPh sb="3" eb="4">
      <t>ブ</t>
    </rPh>
    <phoneticPr fontId="1"/>
  </si>
  <si>
    <t>混合1部</t>
    <rPh sb="0" eb="2">
      <t>コンゴウ</t>
    </rPh>
    <rPh sb="3" eb="4">
      <t>ブ</t>
    </rPh>
    <phoneticPr fontId="1"/>
  </si>
  <si>
    <t>鈴木　緑</t>
    <rPh sb="0" eb="2">
      <t>スズキ</t>
    </rPh>
    <rPh sb="3" eb="4">
      <t>ミドリ</t>
    </rPh>
    <phoneticPr fontId="1"/>
  </si>
  <si>
    <t>すずき　みどり</t>
    <phoneticPr fontId="1"/>
  </si>
  <si>
    <t>男性壮年６０</t>
    <rPh sb="0" eb="2">
      <t>ダンセイ</t>
    </rPh>
    <rPh sb="2" eb="4">
      <t>ソウネン</t>
    </rPh>
    <phoneticPr fontId="1"/>
  </si>
  <si>
    <t>男性壮年７０</t>
    <rPh sb="0" eb="2">
      <t>ダンセイ</t>
    </rPh>
    <rPh sb="2" eb="4">
      <t>ソウネン</t>
    </rPh>
    <phoneticPr fontId="1"/>
  </si>
  <si>
    <t>壮年女性６０</t>
    <rPh sb="0" eb="2">
      <t>ソウネン</t>
    </rPh>
    <rPh sb="2" eb="4">
      <t>ジョセイ</t>
    </rPh>
    <phoneticPr fontId="1"/>
  </si>
  <si>
    <t>壮年女性７０</t>
    <rPh sb="0" eb="2">
      <t>ソウネン</t>
    </rPh>
    <rPh sb="2" eb="4">
      <t>ジョセイ</t>
    </rPh>
    <phoneticPr fontId="1"/>
  </si>
  <si>
    <t>第４３回　緑区ダブルス大会　　参加申込書</t>
    <rPh sb="0" eb="1">
      <t>ダイ</t>
    </rPh>
    <rPh sb="3" eb="4">
      <t>カイ</t>
    </rPh>
    <rPh sb="5" eb="7">
      <t>ミドリク</t>
    </rPh>
    <rPh sb="11" eb="13">
      <t>タイカイ</t>
    </rPh>
    <rPh sb="15" eb="17">
      <t>サンカ</t>
    </rPh>
    <rPh sb="17" eb="20">
      <t>モウシコミショ</t>
    </rPh>
    <phoneticPr fontId="1"/>
  </si>
  <si>
    <t>申込先　  ： 緑区バドミントン協会　運営委員会　副委員長　高橋　亮星　宛</t>
    <rPh sb="0" eb="2">
      <t>モウシコ</t>
    </rPh>
    <rPh sb="2" eb="3">
      <t>サキ</t>
    </rPh>
    <rPh sb="25" eb="26">
      <t>フク</t>
    </rPh>
    <rPh sb="30" eb="32">
      <t>タカハシ</t>
    </rPh>
    <rPh sb="33" eb="35">
      <t>リョウセイ</t>
    </rPh>
    <phoneticPr fontId="1"/>
  </si>
  <si>
    <t>問合先　  ：</t>
    <rPh sb="0" eb="2">
      <t>トイアワ</t>
    </rPh>
    <rPh sb="2" eb="3">
      <t>サキ</t>
    </rPh>
    <phoneticPr fontId="1"/>
  </si>
  <si>
    <t>開催日  　： 令和６年５月６日（祝・月）</t>
    <rPh sb="0" eb="1">
      <t>カイ</t>
    </rPh>
    <rPh sb="1" eb="2">
      <t>モヨオ</t>
    </rPh>
    <rPh sb="2" eb="3">
      <t>ヒ</t>
    </rPh>
    <rPh sb="8" eb="10">
      <t>レイワ</t>
    </rPh>
    <rPh sb="17" eb="18">
      <t>シュク</t>
    </rPh>
    <rPh sb="19" eb="20">
      <t>ゲツ</t>
    </rPh>
    <phoneticPr fontId="1"/>
  </si>
  <si>
    <t>会　場　 　： 緑スポーツセンター</t>
    <rPh sb="0" eb="1">
      <t>カイ</t>
    </rPh>
    <rPh sb="2" eb="3">
      <t>バ</t>
    </rPh>
    <rPh sb="8" eb="9">
      <t>ミドリ</t>
    </rPh>
    <phoneticPr fontId="1"/>
  </si>
  <si>
    <t>③　今回の大会から壮年の部を新設。ペア両方が６０歳以上、７０際以上の場合エントリー可能(令和６年４月１日時点で)</t>
    <rPh sb="2" eb="4">
      <t>コンカイ</t>
    </rPh>
    <rPh sb="5" eb="7">
      <t>タイカイ</t>
    </rPh>
    <rPh sb="9" eb="11">
      <t>ソウネン</t>
    </rPh>
    <rPh sb="12" eb="13">
      <t>ブ</t>
    </rPh>
    <rPh sb="14" eb="16">
      <t>シンセツ</t>
    </rPh>
    <rPh sb="19" eb="21">
      <t>リョウホウ</t>
    </rPh>
    <rPh sb="24" eb="25">
      <t>サイ</t>
    </rPh>
    <rPh sb="25" eb="27">
      <t>イジョウ</t>
    </rPh>
    <rPh sb="30" eb="31">
      <t>サイ</t>
    </rPh>
    <rPh sb="31" eb="33">
      <t>イジョウ</t>
    </rPh>
    <rPh sb="34" eb="36">
      <t>バアイ</t>
    </rPh>
    <rPh sb="41" eb="43">
      <t>カノウ</t>
    </rPh>
    <rPh sb="44" eb="46">
      <t>レイワ</t>
    </rPh>
    <rPh sb="47" eb="48">
      <t>ネン</t>
    </rPh>
    <rPh sb="49" eb="50">
      <t>ガツ</t>
    </rPh>
    <rPh sb="51" eb="52">
      <t>ニチ</t>
    </rPh>
    <rPh sb="52" eb="54">
      <t>ジテン</t>
    </rPh>
    <phoneticPr fontId="1"/>
  </si>
  <si>
    <r>
      <t>④　</t>
    </r>
    <r>
      <rPr>
        <b/>
        <u/>
        <sz val="14"/>
        <color indexed="10"/>
        <rFont val="ＭＳ Ｐ明朝"/>
        <family val="1"/>
        <charset val="128"/>
      </rPr>
      <t>組み合わせ会議４月２７日（土）１２時３０分から　白山地区センター２階会議室</t>
    </r>
    <rPh sb="2" eb="3">
      <t>ク</t>
    </rPh>
    <rPh sb="4" eb="5">
      <t>ア</t>
    </rPh>
    <rPh sb="7" eb="9">
      <t>カイギ</t>
    </rPh>
    <rPh sb="10" eb="11">
      <t>ガツ</t>
    </rPh>
    <rPh sb="13" eb="14">
      <t>ニチ</t>
    </rPh>
    <rPh sb="15" eb="16">
      <t>ド</t>
    </rPh>
    <rPh sb="19" eb="20">
      <t>ジ</t>
    </rPh>
    <rPh sb="22" eb="23">
      <t>フン</t>
    </rPh>
    <rPh sb="26" eb="30">
      <t>ハクサンチク</t>
    </rPh>
    <rPh sb="35" eb="36">
      <t>カイ</t>
    </rPh>
    <rPh sb="36" eb="39">
      <t>カイギシツ</t>
    </rPh>
    <phoneticPr fontId="1"/>
  </si>
  <si>
    <t>※会議時、参加費の集金を合わせて致します。クラブから１名参加願います。</t>
    <rPh sb="1" eb="3">
      <t>カイギ</t>
    </rPh>
    <rPh sb="3" eb="4">
      <t>ジ</t>
    </rPh>
    <rPh sb="5" eb="8">
      <t>サンカヒ</t>
    </rPh>
    <rPh sb="9" eb="11">
      <t>シュウキン</t>
    </rPh>
    <rPh sb="12" eb="13">
      <t>ア</t>
    </rPh>
    <rPh sb="16" eb="17">
      <t>イタ</t>
    </rPh>
    <rPh sb="27" eb="28">
      <t>メイ</t>
    </rPh>
    <rPh sb="28" eb="30">
      <t>サンカ</t>
    </rPh>
    <rPh sb="30" eb="31">
      <t>ネガ</t>
    </rPh>
    <phoneticPr fontId="1"/>
  </si>
  <si>
    <t>②　応援の方も室内履き着用してください</t>
    <rPh sb="5" eb="6">
      <t>カタ</t>
    </rPh>
    <rPh sb="7" eb="10">
      <t>シツナイバ</t>
    </rPh>
    <rPh sb="11" eb="13">
      <t>チャクヨウ</t>
    </rPh>
    <phoneticPr fontId="1"/>
  </si>
  <si>
    <t>①　申し込み区分に関して、協会員か緑区在住・在勤を選んでください</t>
    <rPh sb="2" eb="3">
      <t>モウ</t>
    </rPh>
    <rPh sb="4" eb="5">
      <t>コ</t>
    </rPh>
    <rPh sb="6" eb="8">
      <t>クブン</t>
    </rPh>
    <rPh sb="9" eb="10">
      <t>カン</t>
    </rPh>
    <rPh sb="13" eb="16">
      <t>キョウカイイン</t>
    </rPh>
    <rPh sb="17" eb="19">
      <t>ミドリク</t>
    </rPh>
    <rPh sb="19" eb="21">
      <t>ザイジュウ</t>
    </rPh>
    <rPh sb="22" eb="24">
      <t>ザイキン</t>
    </rPh>
    <rPh sb="25" eb="26">
      <t>エラ</t>
    </rPh>
    <phoneticPr fontId="1"/>
  </si>
  <si>
    <t>部</t>
    <rPh sb="0" eb="1">
      <t>ブ</t>
    </rPh>
    <phoneticPr fontId="1"/>
  </si>
  <si>
    <t>申込期間 ：令和６年４月７日（日）午後６時～令和６年４月２１日（日）午後６時まで</t>
    <rPh sb="15" eb="16">
      <t>ニチ</t>
    </rPh>
    <rPh sb="17" eb="19">
      <t>ゴゴ</t>
    </rPh>
    <rPh sb="20" eb="21">
      <t>ジ</t>
    </rPh>
    <rPh sb="32" eb="33">
      <t>ニチ</t>
    </rPh>
    <rPh sb="34" eb="36">
      <t>ゴゴ</t>
    </rPh>
    <rPh sb="37" eb="38">
      <t>ジ</t>
    </rPh>
    <phoneticPr fontId="1"/>
  </si>
  <si>
    <t>在住・在勤</t>
    <rPh sb="0" eb="2">
      <t>ザイジュウ</t>
    </rPh>
    <rPh sb="3" eb="5">
      <t>ザイキン</t>
    </rPh>
    <phoneticPr fontId="1"/>
  </si>
  <si>
    <t>年齢</t>
    <rPh sb="0" eb="1">
      <t>ネンレイ</t>
    </rPh>
    <phoneticPr fontId="1"/>
  </si>
  <si>
    <t>女子・エスケープ</t>
    <rPh sb="0" eb="2">
      <t>ジョシ</t>
    </rPh>
    <phoneticPr fontId="1"/>
  </si>
  <si>
    <t>男子・長津田A</t>
    <rPh sb="0" eb="2">
      <t>ダンシ</t>
    </rPh>
    <rPh sb="3" eb="6">
      <t>ナガツタ</t>
    </rPh>
    <phoneticPr fontId="1"/>
  </si>
  <si>
    <t>男子・ビリケン</t>
    <rPh sb="0" eb="1">
      <t>ダンシ</t>
    </rPh>
    <phoneticPr fontId="1"/>
  </si>
  <si>
    <t>男子・長津田</t>
    <rPh sb="3" eb="6">
      <t>ナガツタ</t>
    </rPh>
    <phoneticPr fontId="1"/>
  </si>
  <si>
    <t>男子・山下</t>
    <rPh sb="3" eb="5">
      <t>ヤマシタ</t>
    </rPh>
    <phoneticPr fontId="1"/>
  </si>
  <si>
    <t>男子・TEAM KO-KI</t>
    <phoneticPr fontId="1"/>
  </si>
  <si>
    <t>男子・エスケープ</t>
    <phoneticPr fontId="1"/>
  </si>
  <si>
    <t>男子・テルサMIHO</t>
    <phoneticPr fontId="1"/>
  </si>
  <si>
    <t>男子・rush!</t>
    <phoneticPr fontId="1"/>
  </si>
  <si>
    <t>男子・ぐーす</t>
    <phoneticPr fontId="1"/>
  </si>
  <si>
    <t>男子・第三山下</t>
    <rPh sb="3" eb="7">
      <t>ダイサンヤマシタ</t>
    </rPh>
    <phoneticPr fontId="1"/>
  </si>
  <si>
    <t>男子・テルサMIHOⅡ</t>
    <phoneticPr fontId="1"/>
  </si>
  <si>
    <t>男子・GTM</t>
    <phoneticPr fontId="1"/>
  </si>
  <si>
    <t>男子・スマートショット</t>
    <phoneticPr fontId="1"/>
  </si>
  <si>
    <t>男子・霧が丘</t>
    <rPh sb="3" eb="4">
      <t>キリ</t>
    </rPh>
    <rPh sb="5" eb="6">
      <t>オカ</t>
    </rPh>
    <phoneticPr fontId="1"/>
  </si>
  <si>
    <t>男子・エスケープダッシュ</t>
    <phoneticPr fontId="1"/>
  </si>
  <si>
    <t>男子・ビリケンB</t>
    <phoneticPr fontId="1"/>
  </si>
  <si>
    <t>男子・ライトホワイト</t>
    <phoneticPr fontId="1"/>
  </si>
  <si>
    <t>男子・日南</t>
    <rPh sb="3" eb="5">
      <t>ニチナン</t>
    </rPh>
    <phoneticPr fontId="1"/>
  </si>
  <si>
    <t>男子・第二山下</t>
    <rPh sb="3" eb="7">
      <t>ダイニヤマシタ</t>
    </rPh>
    <phoneticPr fontId="1"/>
  </si>
  <si>
    <t>男子・K7　West</t>
    <phoneticPr fontId="1"/>
  </si>
  <si>
    <t>男子・テルサMIHOⅢ</t>
    <phoneticPr fontId="1"/>
  </si>
  <si>
    <t>男子・竹山</t>
    <rPh sb="3" eb="5">
      <t>タケヤマ</t>
    </rPh>
    <phoneticPr fontId="1"/>
  </si>
  <si>
    <t>男子・ｒｍ＊</t>
    <phoneticPr fontId="1"/>
  </si>
  <si>
    <t>男子・さぼてん</t>
    <phoneticPr fontId="1"/>
  </si>
  <si>
    <t>男子・オールディーズ</t>
    <phoneticPr fontId="1"/>
  </si>
  <si>
    <t>男子・R＆S</t>
    <phoneticPr fontId="1"/>
  </si>
  <si>
    <t>男子・ライト3ホワイト</t>
    <phoneticPr fontId="1"/>
  </si>
  <si>
    <t>男子・ライト2ホワイト</t>
    <phoneticPr fontId="1"/>
  </si>
  <si>
    <t>女子・rush!</t>
    <rPh sb="0" eb="2">
      <t>ジョシ</t>
    </rPh>
    <phoneticPr fontId="1"/>
  </si>
  <si>
    <t>女子・長津田A</t>
    <rPh sb="3" eb="6">
      <t>ナガツタ</t>
    </rPh>
    <phoneticPr fontId="1"/>
  </si>
  <si>
    <t>女子・日南A</t>
    <rPh sb="3" eb="5">
      <t>ニチナン</t>
    </rPh>
    <phoneticPr fontId="1"/>
  </si>
  <si>
    <t>女子・山下</t>
    <rPh sb="3" eb="5">
      <t>ヤマシタ</t>
    </rPh>
    <phoneticPr fontId="1"/>
  </si>
  <si>
    <t>女子・テルサMIHO</t>
    <phoneticPr fontId="1"/>
  </si>
  <si>
    <t>女子・ファンタジー</t>
    <phoneticPr fontId="1"/>
  </si>
  <si>
    <t>女子・twinkle</t>
    <phoneticPr fontId="1"/>
  </si>
  <si>
    <t>女子・スローエスケープ</t>
    <phoneticPr fontId="1"/>
  </si>
  <si>
    <t>女子・オールディーズ</t>
    <phoneticPr fontId="1"/>
  </si>
  <si>
    <t>女子・ライトホワイト</t>
    <phoneticPr fontId="1"/>
  </si>
  <si>
    <t>女子・日南B</t>
    <rPh sb="3" eb="5">
      <t>ニチナン</t>
    </rPh>
    <phoneticPr fontId="1"/>
  </si>
  <si>
    <t>女子・第二山下</t>
    <rPh sb="3" eb="7">
      <t>ダイニヤマシタ</t>
    </rPh>
    <phoneticPr fontId="1"/>
  </si>
  <si>
    <t>女子・ｒｍ＊</t>
    <phoneticPr fontId="1"/>
  </si>
  <si>
    <t>女子・鴨居</t>
    <rPh sb="3" eb="5">
      <t>カモイ</t>
    </rPh>
    <phoneticPr fontId="1"/>
  </si>
  <si>
    <t>女子・K7</t>
    <phoneticPr fontId="1"/>
  </si>
  <si>
    <t>女子・竹山</t>
    <rPh sb="3" eb="5">
      <t>タケヤマ</t>
    </rPh>
    <phoneticPr fontId="1"/>
  </si>
  <si>
    <t>女子・テルサMIHO女子Ⅱ</t>
    <rPh sb="10" eb="12">
      <t>ジョシ</t>
    </rPh>
    <phoneticPr fontId="1"/>
  </si>
  <si>
    <t>女子・R＆S</t>
    <phoneticPr fontId="1"/>
  </si>
  <si>
    <t>女子・ライト2ホワイト</t>
    <phoneticPr fontId="1"/>
  </si>
  <si>
    <t>壮年の部のみ
生年月日
西暦(yyyy/mm/dd)</t>
    <rPh sb="0" eb="2">
      <t>ソウネン</t>
    </rPh>
    <rPh sb="3" eb="4">
      <t>ブ</t>
    </rPh>
    <phoneticPr fontId="1"/>
  </si>
  <si>
    <t>◎</t>
  </si>
  <si>
    <t>在住・在勤参加費</t>
    <rPh sb="0" eb="2">
      <t>ザイジュウ</t>
    </rPh>
    <rPh sb="3" eb="5">
      <t>ザイキン</t>
    </rPh>
    <rPh sb="5" eb="8">
      <t>サンカヒ</t>
    </rPh>
    <phoneticPr fontId="1"/>
  </si>
  <si>
    <t>協会員参加費</t>
    <rPh sb="0" eb="2">
      <t>キョウカイ</t>
    </rPh>
    <rPh sb="2" eb="3">
      <t>イン</t>
    </rPh>
    <rPh sb="3" eb="6">
      <t>サンカヒ</t>
    </rPh>
    <phoneticPr fontId="1"/>
  </si>
  <si>
    <t>申込組数</t>
    <rPh sb="0" eb="2">
      <t>モウシコミ</t>
    </rPh>
    <rPh sb="2" eb="4">
      <t>クミスウ</t>
    </rPh>
    <phoneticPr fontId="1"/>
  </si>
  <si>
    <t>山田　花子</t>
    <rPh sb="0" eb="2">
      <t>ヤマダ</t>
    </rPh>
    <rPh sb="3" eb="5">
      <t>ハナコ</t>
    </rPh>
    <phoneticPr fontId="1"/>
  </si>
  <si>
    <t>鈴木　夢子</t>
    <rPh sb="0" eb="2">
      <t>スズキ</t>
    </rPh>
    <rPh sb="3" eb="5">
      <t>ユメコ</t>
    </rPh>
    <phoneticPr fontId="1"/>
  </si>
  <si>
    <t>やまだ　はなこ</t>
    <phoneticPr fontId="1"/>
  </si>
  <si>
    <t>すずき　ゆめこ</t>
    <phoneticPr fontId="1"/>
  </si>
  <si>
    <t>1961/7/7</t>
    <phoneticPr fontId="1"/>
  </si>
  <si>
    <t>新規登録</t>
    <rPh sb="0" eb="3">
      <t>シンキトウロク</t>
    </rPh>
    <phoneticPr fontId="1"/>
  </si>
  <si>
    <t>1800円/1人</t>
    <rPh sb="4" eb="5">
      <t>エン</t>
    </rPh>
    <rPh sb="7" eb="8">
      <t>ヒト</t>
    </rPh>
    <phoneticPr fontId="1"/>
  </si>
  <si>
    <t>1500円/1人</t>
    <rPh sb="4" eb="5">
      <t>エン</t>
    </rPh>
    <rPh sb="6" eb="8">
      <t>ヒトリ</t>
    </rPh>
    <phoneticPr fontId="1"/>
  </si>
  <si>
    <t>参加費</t>
    <rPh sb="0" eb="2">
      <t>サンカヒ</t>
    </rPh>
    <phoneticPr fontId="1"/>
  </si>
  <si>
    <t>新規登録 200円</t>
    <phoneticPr fontId="1"/>
  </si>
  <si>
    <t>③　協会員新規登録者は年間２００円</t>
    <rPh sb="2" eb="5">
      <t>キョウカイイン</t>
    </rPh>
    <rPh sb="5" eb="7">
      <t>シンキ</t>
    </rPh>
    <rPh sb="7" eb="9">
      <t>トウロク</t>
    </rPh>
    <rPh sb="9" eb="10">
      <t>シャ</t>
    </rPh>
    <rPh sb="11" eb="13">
      <t>ネンカン</t>
    </rPh>
    <rPh sb="16" eb="1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</si>
</sst>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,###&quot;円&quot;"/>
    <numFmt numFmtId="177" formatCode="##&quot;人&quot;"/>
    <numFmt numFmtId="178" formatCode="yyyy/m/d;@"/>
    <numFmt numFmtId="179" formatCode="0_);[Red]\(0\)"/>
    <numFmt numFmtId="180" formatCode="##&quot;組&quot;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b/>
      <sz val="20"/>
      <name val="ＭＳ Ｐ明朝"/>
      <family val="1"/>
      <charset val="128"/>
    </font>
    <font>
      <u/>
      <sz val="14"/>
      <color indexed="12"/>
      <name val="ＭＳ Ｐゴシック"/>
      <family val="3"/>
      <charset val="128"/>
    </font>
    <font>
      <sz val="13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3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3"/>
      <color rgb="FFFF0000"/>
      <name val="ＭＳ Ｐ明朝"/>
      <family val="1"/>
      <charset val="128"/>
    </font>
    <font>
      <b/>
      <u/>
      <sz val="11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14"/>
      <color rgb="FFFF0000"/>
      <name val="ＭＳ Ｐ明朝"/>
      <family val="1"/>
      <charset val="128"/>
    </font>
    <font>
      <b/>
      <u/>
      <sz val="14"/>
      <color indexed="10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sz val="16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3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8" fillId="0" borderId="0" xfId="1" applyFont="1" applyBorder="1" applyAlignment="1" applyProtection="1">
      <alignment vertical="center"/>
    </xf>
    <xf numFmtId="0" fontId="3" fillId="3" borderId="8" xfId="0" applyFont="1" applyFill="1" applyBorder="1" applyAlignment="1">
      <alignment horizontal="center" vertical="center" shrinkToFit="1"/>
    </xf>
    <xf numFmtId="0" fontId="2" fillId="0" borderId="0" xfId="1" applyBorder="1" applyAlignment="1" applyProtection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3" borderId="8" xfId="0" quotePrefix="1" applyFont="1" applyFill="1" applyBorder="1" applyAlignment="1">
      <alignment horizontal="center" vertical="center" shrinkToFit="1"/>
    </xf>
    <xf numFmtId="0" fontId="3" fillId="3" borderId="5" xfId="0" quotePrefix="1" applyFont="1" applyFill="1" applyBorder="1" applyAlignment="1">
      <alignment horizontal="center" vertical="center" shrinkToFit="1"/>
    </xf>
    <xf numFmtId="0" fontId="3" fillId="0" borderId="0" xfId="0" quotePrefix="1" applyFont="1" applyAlignment="1">
      <alignment horizontal="left" vertical="center"/>
    </xf>
    <xf numFmtId="178" fontId="3" fillId="0" borderId="9" xfId="0" applyNumberFormat="1" applyFont="1" applyBorder="1" applyAlignment="1">
      <alignment horizontal="center" vertical="center" shrinkToFit="1"/>
    </xf>
    <xf numFmtId="178" fontId="3" fillId="0" borderId="7" xfId="0" applyNumberFormat="1" applyFont="1" applyBorder="1" applyAlignment="1">
      <alignment horizontal="center" vertical="center" shrinkToFit="1"/>
    </xf>
    <xf numFmtId="14" fontId="3" fillId="3" borderId="8" xfId="0" applyNumberFormat="1" applyFont="1" applyFill="1" applyBorder="1" applyAlignment="1">
      <alignment horizontal="center" vertical="center" shrinkToFit="1"/>
    </xf>
    <xf numFmtId="0" fontId="15" fillId="0" borderId="37" xfId="0" quotePrefix="1" applyFont="1" applyBorder="1" applyAlignment="1">
      <alignment horizontal="center" vertical="center" shrinkToFit="1"/>
    </xf>
    <xf numFmtId="0" fontId="15" fillId="0" borderId="28" xfId="0" quotePrefix="1" applyFont="1" applyBorder="1" applyAlignment="1">
      <alignment horizontal="center" vertical="center" shrinkToFit="1"/>
    </xf>
    <xf numFmtId="179" fontId="3" fillId="3" borderId="8" xfId="0" applyNumberFormat="1" applyFont="1" applyFill="1" applyBorder="1" applyAlignment="1">
      <alignment horizontal="center" vertical="center" shrinkToFit="1"/>
    </xf>
    <xf numFmtId="0" fontId="24" fillId="2" borderId="3" xfId="0" quotePrefix="1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179" fontId="3" fillId="0" borderId="21" xfId="0" applyNumberFormat="1" applyFont="1" applyBorder="1" applyAlignment="1">
      <alignment horizontal="center" vertical="center" shrinkToFit="1"/>
    </xf>
    <xf numFmtId="0" fontId="3" fillId="0" borderId="41" xfId="0" quotePrefix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178" fontId="3" fillId="0" borderId="46" xfId="0" applyNumberFormat="1" applyFont="1" applyBorder="1" applyAlignment="1">
      <alignment horizontal="center" vertical="center" shrinkToFit="1"/>
    </xf>
    <xf numFmtId="179" fontId="3" fillId="0" borderId="48" xfId="0" applyNumberFormat="1" applyFont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178" fontId="3" fillId="3" borderId="48" xfId="0" applyNumberFormat="1" applyFont="1" applyFill="1" applyBorder="1" applyAlignment="1">
      <alignment horizontal="center" vertical="center" shrinkToFit="1"/>
    </xf>
    <xf numFmtId="179" fontId="3" fillId="3" borderId="48" xfId="0" applyNumberFormat="1" applyFont="1" applyFill="1" applyBorder="1" applyAlignment="1">
      <alignment horizontal="center" vertical="center" shrinkToFit="1"/>
    </xf>
    <xf numFmtId="179" fontId="3" fillId="0" borderId="9" xfId="0" applyNumberFormat="1" applyFont="1" applyBorder="1" applyAlignment="1">
      <alignment horizontal="center" vertical="center" shrinkToFit="1"/>
    </xf>
    <xf numFmtId="0" fontId="3" fillId="3" borderId="44" xfId="0" quotePrefix="1" applyFont="1" applyFill="1" applyBorder="1" applyAlignment="1">
      <alignment horizontal="center" vertical="center" shrinkToFit="1"/>
    </xf>
    <xf numFmtId="0" fontId="3" fillId="3" borderId="45" xfId="0" quotePrefix="1" applyFont="1" applyFill="1" applyBorder="1" applyAlignment="1">
      <alignment horizontal="center" vertical="center" shrinkToFit="1"/>
    </xf>
    <xf numFmtId="178" fontId="3" fillId="3" borderId="48" xfId="0" quotePrefix="1" applyNumberFormat="1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78" fontId="3" fillId="0" borderId="8" xfId="0" applyNumberFormat="1" applyFont="1" applyBorder="1" applyAlignment="1">
      <alignment horizontal="center" vertical="center" shrinkToFit="1"/>
    </xf>
    <xf numFmtId="179" fontId="3" fillId="0" borderId="8" xfId="0" applyNumberFormat="1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48" xfId="0" quotePrefix="1" applyFont="1" applyFill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7" fontId="19" fillId="0" borderId="3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vertical="center" shrinkToFit="1"/>
    </xf>
    <xf numFmtId="0" fontId="15" fillId="0" borderId="2" xfId="0" quotePrefix="1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2" borderId="38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176" fontId="13" fillId="0" borderId="35" xfId="0" applyNumberFormat="1" applyFont="1" applyBorder="1" applyAlignment="1">
      <alignment horizontal="center" vertical="center"/>
    </xf>
    <xf numFmtId="176" fontId="13" fillId="0" borderId="36" xfId="0" applyNumberFormat="1" applyFont="1" applyBorder="1" applyAlignment="1">
      <alignment horizontal="center" vertical="center"/>
    </xf>
    <xf numFmtId="176" fontId="13" fillId="0" borderId="39" xfId="0" applyNumberFormat="1" applyFont="1" applyBorder="1" applyAlignment="1">
      <alignment horizontal="center" vertical="center"/>
    </xf>
    <xf numFmtId="176" fontId="13" fillId="0" borderId="34" xfId="0" applyNumberFormat="1" applyFont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180" fontId="12" fillId="0" borderId="23" xfId="0" applyNumberFormat="1" applyFont="1" applyBorder="1" applyAlignment="1">
      <alignment horizontal="center" vertical="center" shrinkToFit="1"/>
    </xf>
    <xf numFmtId="180" fontId="12" fillId="0" borderId="24" xfId="0" applyNumberFormat="1" applyFont="1" applyBorder="1" applyAlignment="1">
      <alignment horizontal="center" vertical="center" shrinkToFit="1"/>
    </xf>
    <xf numFmtId="0" fontId="23" fillId="5" borderId="0" xfId="0" applyFont="1" applyFill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center" vertical="center" shrinkToFit="1"/>
    </xf>
    <xf numFmtId="0" fontId="24" fillId="2" borderId="3" xfId="0" applyFont="1" applyFill="1" applyBorder="1" applyAlignment="1">
      <alignment horizontal="center" vertical="center" shrinkToFit="1"/>
    </xf>
    <xf numFmtId="0" fontId="24" fillId="2" borderId="25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176" fontId="12" fillId="0" borderId="26" xfId="0" quotePrefix="1" applyNumberFormat="1" applyFont="1" applyBorder="1" applyAlignment="1">
      <alignment horizontal="center" vertical="center" shrinkToFit="1"/>
    </xf>
    <xf numFmtId="176" fontId="12" fillId="0" borderId="27" xfId="0" applyNumberFormat="1" applyFont="1" applyBorder="1" applyAlignment="1">
      <alignment horizontal="center" vertical="center" shrinkToFit="1"/>
    </xf>
    <xf numFmtId="176" fontId="12" fillId="0" borderId="26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28" xfId="0" quotePrefix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 shrinkToFit="1"/>
    </xf>
    <xf numFmtId="0" fontId="3" fillId="3" borderId="46" xfId="0" applyFont="1" applyFill="1" applyBorder="1" applyAlignment="1">
      <alignment horizontal="center" vertical="center" shrinkToFit="1"/>
    </xf>
    <xf numFmtId="0" fontId="3" fillId="3" borderId="50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1" fillId="0" borderId="0" xfId="0" quotePrefix="1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doriku.ba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AB105"/>
  <sheetViews>
    <sheetView tabSelected="1" zoomScale="76" zoomScaleNormal="76" workbookViewId="0">
      <selection sqref="A1:K1"/>
    </sheetView>
  </sheetViews>
  <sheetFormatPr defaultColWidth="9" defaultRowHeight="21.75" customHeight="1" x14ac:dyDescent="0.2"/>
  <cols>
    <col min="1" max="1" width="4.6640625" style="2" customWidth="1"/>
    <col min="2" max="11" width="16.77734375" style="1" customWidth="1"/>
    <col min="12" max="12" width="8.6640625" style="1" customWidth="1"/>
    <col min="13" max="26" width="10.6640625" style="1" customWidth="1"/>
    <col min="27" max="28" width="14.77734375" style="1" customWidth="1"/>
    <col min="29" max="55" width="10.6640625" style="1" customWidth="1"/>
    <col min="56" max="16384" width="9" style="1"/>
  </cols>
  <sheetData>
    <row r="1" spans="1:13" ht="24" customHeight="1" x14ac:dyDescent="0.2">
      <c r="A1" s="69" t="s">
        <v>41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14"/>
    </row>
    <row r="2" spans="1:13" ht="16.2" customHeight="1" x14ac:dyDescent="0.2"/>
    <row r="3" spans="1:13" ht="22.5" customHeight="1" x14ac:dyDescent="0.2">
      <c r="A3" s="1"/>
      <c r="B3" s="70" t="s">
        <v>44</v>
      </c>
      <c r="C3" s="70"/>
      <c r="D3" s="70"/>
      <c r="E3" s="70"/>
      <c r="H3" s="21"/>
      <c r="I3" s="9"/>
      <c r="J3" s="9"/>
      <c r="K3" s="10"/>
    </row>
    <row r="4" spans="1:13" ht="22.5" customHeight="1" x14ac:dyDescent="0.2">
      <c r="A4" s="1"/>
      <c r="B4" s="70" t="s">
        <v>52</v>
      </c>
      <c r="C4" s="70"/>
      <c r="D4" s="70"/>
      <c r="E4" s="70"/>
      <c r="F4" s="70"/>
      <c r="G4" s="70"/>
      <c r="H4" s="70"/>
      <c r="I4" s="9"/>
      <c r="J4" s="9"/>
      <c r="K4" s="10"/>
    </row>
    <row r="5" spans="1:13" ht="22.5" customHeight="1" x14ac:dyDescent="0.2">
      <c r="A5" s="1"/>
      <c r="B5" s="70" t="s">
        <v>45</v>
      </c>
      <c r="C5" s="70"/>
      <c r="D5" s="70"/>
      <c r="E5" s="70"/>
      <c r="F5" s="70"/>
      <c r="G5" s="70"/>
      <c r="H5" s="70"/>
      <c r="I5" s="10"/>
      <c r="J5" s="10"/>
      <c r="K5" s="10"/>
      <c r="M5" s="11"/>
    </row>
    <row r="6" spans="1:13" ht="22.5" customHeight="1" x14ac:dyDescent="0.2">
      <c r="A6" s="1"/>
      <c r="B6" s="70" t="s">
        <v>42</v>
      </c>
      <c r="C6" s="70"/>
      <c r="D6" s="70"/>
      <c r="E6" s="70"/>
      <c r="F6" s="70"/>
      <c r="G6" s="70"/>
      <c r="H6" s="70"/>
      <c r="I6" s="10"/>
      <c r="J6" s="10"/>
      <c r="K6" s="10"/>
    </row>
    <row r="7" spans="1:13" ht="22.5" customHeight="1" x14ac:dyDescent="0.2">
      <c r="A7" s="1"/>
      <c r="B7" s="8" t="s">
        <v>43</v>
      </c>
      <c r="C7" s="17" t="s">
        <v>28</v>
      </c>
      <c r="D7" s="8"/>
      <c r="E7" s="8"/>
      <c r="F7" s="8"/>
      <c r="G7" s="8"/>
      <c r="H7" s="10"/>
      <c r="I7" s="10"/>
      <c r="J7" s="10"/>
      <c r="K7" s="10"/>
    </row>
    <row r="8" spans="1:13" ht="22.5" customHeight="1" x14ac:dyDescent="0.2">
      <c r="A8" s="1"/>
      <c r="B8" s="8"/>
      <c r="C8" s="12"/>
      <c r="D8" s="8"/>
      <c r="E8" s="8"/>
      <c r="F8" s="8"/>
      <c r="G8" s="8"/>
      <c r="H8" s="10"/>
      <c r="I8" s="10"/>
      <c r="J8" s="10"/>
      <c r="K8" s="10"/>
    </row>
    <row r="9" spans="1:13" ht="22.5" customHeight="1" x14ac:dyDescent="0.2">
      <c r="A9" s="1"/>
      <c r="B9" s="6" t="s">
        <v>30</v>
      </c>
      <c r="C9" s="10"/>
      <c r="D9" s="10"/>
      <c r="E9" s="10"/>
      <c r="F9" s="10"/>
      <c r="G9" s="10"/>
      <c r="H9" s="10"/>
      <c r="I9" s="10"/>
      <c r="J9" s="10"/>
      <c r="K9" s="10"/>
    </row>
    <row r="10" spans="1:13" s="6" customFormat="1" ht="30" customHeight="1" x14ac:dyDescent="0.2">
      <c r="B10" s="71" t="s">
        <v>29</v>
      </c>
      <c r="C10" s="71"/>
      <c r="D10" s="71"/>
      <c r="E10" s="71"/>
      <c r="F10" s="71"/>
      <c r="G10" s="71"/>
      <c r="H10" s="71"/>
      <c r="I10" s="71"/>
      <c r="J10" s="15"/>
    </row>
    <row r="11" spans="1:13" s="6" customFormat="1" ht="30" customHeight="1" x14ac:dyDescent="0.2">
      <c r="B11" s="71" t="s">
        <v>49</v>
      </c>
      <c r="C11" s="71"/>
      <c r="D11" s="71"/>
      <c r="E11" s="71"/>
      <c r="F11" s="71"/>
      <c r="G11" s="71"/>
      <c r="H11" s="71"/>
      <c r="I11" s="71"/>
      <c r="J11" s="15"/>
    </row>
    <row r="12" spans="1:13" s="6" customFormat="1" ht="30" customHeight="1" x14ac:dyDescent="0.2">
      <c r="B12" s="71" t="s">
        <v>46</v>
      </c>
      <c r="C12" s="71"/>
      <c r="D12" s="71"/>
      <c r="E12" s="71"/>
      <c r="F12" s="71"/>
      <c r="G12" s="71"/>
      <c r="H12" s="71"/>
      <c r="I12" s="71"/>
      <c r="J12" s="71"/>
      <c r="K12" s="71"/>
    </row>
    <row r="13" spans="1:13" s="6" customFormat="1" ht="30" customHeight="1" x14ac:dyDescent="0.2">
      <c r="B13" s="72" t="s">
        <v>47</v>
      </c>
      <c r="C13" s="72"/>
      <c r="D13" s="72"/>
      <c r="E13" s="72"/>
      <c r="F13" s="72"/>
      <c r="G13" s="72"/>
      <c r="H13" s="72"/>
      <c r="I13" s="72"/>
      <c r="J13" s="15"/>
    </row>
    <row r="14" spans="1:13" ht="30" customHeight="1" x14ac:dyDescent="0.2">
      <c r="B14" s="84" t="s">
        <v>48</v>
      </c>
      <c r="C14" s="84"/>
      <c r="D14" s="84"/>
      <c r="E14" s="84"/>
      <c r="F14" s="84"/>
      <c r="G14" s="84"/>
      <c r="H14" s="84"/>
      <c r="I14" s="84"/>
      <c r="J14" s="84"/>
    </row>
    <row r="15" spans="1:13" ht="19.95" customHeight="1" thickBot="1" x14ac:dyDescent="0.25">
      <c r="B15" s="85"/>
      <c r="C15" s="85"/>
      <c r="D15" s="85"/>
      <c r="E15" s="85"/>
      <c r="F15" s="85"/>
      <c r="G15" s="85"/>
      <c r="H15" s="85"/>
    </row>
    <row r="16" spans="1:13" s="2" customFormat="1" ht="19.95" customHeight="1" thickBot="1" x14ac:dyDescent="0.25">
      <c r="B16" s="86" t="s">
        <v>0</v>
      </c>
      <c r="C16" s="87"/>
      <c r="D16" s="88" t="s">
        <v>2</v>
      </c>
      <c r="E16" s="89"/>
      <c r="F16" s="34" t="s">
        <v>106</v>
      </c>
      <c r="G16" s="34" t="s">
        <v>105</v>
      </c>
      <c r="H16" s="34" t="s">
        <v>107</v>
      </c>
      <c r="I16" s="73" t="s">
        <v>4</v>
      </c>
      <c r="J16" s="74"/>
      <c r="K16" s="3"/>
    </row>
    <row r="17" spans="1:28" ht="19.95" customHeight="1" x14ac:dyDescent="0.2">
      <c r="A17" s="1"/>
      <c r="B17" s="90"/>
      <c r="C17" s="91"/>
      <c r="D17" s="94"/>
      <c r="E17" s="91"/>
      <c r="F17" s="96" t="s">
        <v>115</v>
      </c>
      <c r="G17" s="98" t="s">
        <v>114</v>
      </c>
      <c r="H17" s="82">
        <f>COUNTA(B31:B50)</f>
        <v>0</v>
      </c>
      <c r="I17" s="75">
        <f>SUM(J31:J50)+(H19*200)</f>
        <v>0</v>
      </c>
      <c r="J17" s="76"/>
      <c r="K17" s="4"/>
    </row>
    <row r="18" spans="1:28" ht="19.95" customHeight="1" thickBot="1" x14ac:dyDescent="0.25">
      <c r="B18" s="92"/>
      <c r="C18" s="93"/>
      <c r="D18" s="95"/>
      <c r="E18" s="93"/>
      <c r="F18" s="97"/>
      <c r="G18" s="97"/>
      <c r="H18" s="83"/>
      <c r="I18" s="75"/>
      <c r="J18" s="76"/>
    </row>
    <row r="19" spans="1:28" ht="19.95" customHeight="1" thickBot="1" x14ac:dyDescent="0.25">
      <c r="B19" s="79"/>
      <c r="C19" s="80"/>
      <c r="D19" s="80"/>
      <c r="E19" s="80"/>
      <c r="F19" s="81"/>
      <c r="G19" s="67" t="s">
        <v>117</v>
      </c>
      <c r="H19" s="66">
        <f>COUNTA(I31:I50)</f>
        <v>0</v>
      </c>
      <c r="I19" s="77"/>
      <c r="J19" s="78"/>
    </row>
    <row r="20" spans="1:28" ht="22.5" customHeight="1" x14ac:dyDescent="0.2"/>
    <row r="21" spans="1:28" ht="22.5" customHeight="1" x14ac:dyDescent="0.2">
      <c r="A21" s="1"/>
      <c r="B21" s="99" t="s">
        <v>50</v>
      </c>
      <c r="C21" s="99"/>
      <c r="D21" s="99"/>
      <c r="E21" s="99"/>
      <c r="F21" s="99"/>
      <c r="G21" s="99"/>
      <c r="H21" s="99"/>
      <c r="I21" s="99"/>
    </row>
    <row r="22" spans="1:28" ht="22.5" customHeight="1" x14ac:dyDescent="0.2">
      <c r="B22" s="99" t="s">
        <v>32</v>
      </c>
      <c r="C22" s="99"/>
      <c r="D22" s="99"/>
      <c r="E22" s="99"/>
      <c r="F22" s="99"/>
      <c r="G22" s="99"/>
      <c r="H22" s="99"/>
      <c r="I22" s="99"/>
    </row>
    <row r="23" spans="1:28" ht="22.5" customHeight="1" x14ac:dyDescent="0.2">
      <c r="B23" s="99" t="s">
        <v>31</v>
      </c>
      <c r="C23" s="99"/>
      <c r="D23" s="99"/>
      <c r="E23" s="99"/>
      <c r="F23" s="99"/>
      <c r="G23" s="99"/>
      <c r="H23" s="99"/>
      <c r="I23" s="99"/>
      <c r="J23" s="99"/>
    </row>
    <row r="24" spans="1:28" ht="22.5" customHeight="1" x14ac:dyDescent="0.2">
      <c r="B24" s="126" t="s">
        <v>118</v>
      </c>
      <c r="C24" s="99"/>
      <c r="D24" s="99"/>
      <c r="E24" s="99"/>
      <c r="F24" s="99"/>
      <c r="G24" s="99"/>
      <c r="H24" s="99"/>
      <c r="I24" s="99"/>
      <c r="J24" s="99"/>
    </row>
    <row r="25" spans="1:28" ht="27" customHeight="1" thickBot="1" x14ac:dyDescent="0.25">
      <c r="B25" s="13" t="s">
        <v>1</v>
      </c>
    </row>
    <row r="26" spans="1:28" ht="46.05" customHeight="1" x14ac:dyDescent="0.2">
      <c r="A26" s="19" t="s">
        <v>6</v>
      </c>
      <c r="B26" s="5" t="s">
        <v>51</v>
      </c>
      <c r="C26" s="24" t="s">
        <v>21</v>
      </c>
      <c r="D26" s="20" t="s">
        <v>16</v>
      </c>
      <c r="E26" s="108" t="s">
        <v>26</v>
      </c>
      <c r="F26" s="109"/>
      <c r="G26" s="68" t="s">
        <v>103</v>
      </c>
      <c r="H26" s="32" t="s">
        <v>54</v>
      </c>
      <c r="I26" s="32" t="s">
        <v>113</v>
      </c>
      <c r="J26" s="31" t="s">
        <v>116</v>
      </c>
      <c r="AA26" s="37"/>
      <c r="AB26" s="38"/>
    </row>
    <row r="27" spans="1:28" ht="24" customHeight="1" x14ac:dyDescent="0.2">
      <c r="A27" s="110" t="s">
        <v>3</v>
      </c>
      <c r="B27" s="112" t="s">
        <v>12</v>
      </c>
      <c r="C27" s="16" t="s">
        <v>5</v>
      </c>
      <c r="D27" s="7" t="s">
        <v>7</v>
      </c>
      <c r="E27" s="114" t="s">
        <v>58</v>
      </c>
      <c r="F27" s="115"/>
      <c r="G27" s="30"/>
      <c r="H27" s="33"/>
      <c r="I27" s="16" t="s">
        <v>104</v>
      </c>
      <c r="J27" s="62">
        <f t="shared" ref="J27:J50" si="0">IF(AB27="OK",IF(AA27="協会員",1500,1800))</f>
        <v>1500</v>
      </c>
      <c r="AA27" s="39" t="str">
        <f t="shared" ref="AA27:AA50" si="1">IF(E27="在住・在勤","在住・在勤","協会員")</f>
        <v>協会員</v>
      </c>
      <c r="AB27" s="38" t="str">
        <f t="shared" ref="AB27:AB50" si="2">IF(C27="","☆","OK")</f>
        <v>OK</v>
      </c>
    </row>
    <row r="28" spans="1:28" ht="24" customHeight="1" x14ac:dyDescent="0.2">
      <c r="A28" s="111"/>
      <c r="B28" s="113"/>
      <c r="C28" s="44" t="s">
        <v>35</v>
      </c>
      <c r="D28" s="45" t="s">
        <v>36</v>
      </c>
      <c r="E28" s="116" t="s">
        <v>53</v>
      </c>
      <c r="F28" s="117"/>
      <c r="G28" s="46"/>
      <c r="H28" s="47"/>
      <c r="I28" s="59"/>
      <c r="J28" s="63">
        <f t="shared" si="0"/>
        <v>1800</v>
      </c>
      <c r="AA28" s="39" t="str">
        <f t="shared" si="1"/>
        <v>在住・在勤</v>
      </c>
      <c r="AB28" s="38" t="str">
        <f t="shared" si="2"/>
        <v>OK</v>
      </c>
    </row>
    <row r="29" spans="1:28" ht="24" customHeight="1" x14ac:dyDescent="0.2">
      <c r="A29" s="110" t="s">
        <v>3</v>
      </c>
      <c r="B29" s="112" t="s">
        <v>39</v>
      </c>
      <c r="C29" s="25" t="s">
        <v>108</v>
      </c>
      <c r="D29" s="26" t="s">
        <v>110</v>
      </c>
      <c r="E29" s="114" t="s">
        <v>85</v>
      </c>
      <c r="F29" s="115"/>
      <c r="G29" s="30">
        <v>23435</v>
      </c>
      <c r="H29" s="33">
        <f t="shared" ref="H29:H50" si="3">IF(G29&lt;&gt;"",DATEDIF(G29,DATEVALUE("2024/4/1"),"Y"),"")</f>
        <v>60</v>
      </c>
      <c r="I29" s="25"/>
      <c r="J29" s="62">
        <f t="shared" si="0"/>
        <v>1500</v>
      </c>
      <c r="AA29" s="39" t="str">
        <f t="shared" si="1"/>
        <v>協会員</v>
      </c>
      <c r="AB29" s="38" t="str">
        <f t="shared" si="2"/>
        <v>OK</v>
      </c>
    </row>
    <row r="30" spans="1:28" ht="24" customHeight="1" x14ac:dyDescent="0.2">
      <c r="A30" s="111"/>
      <c r="B30" s="113"/>
      <c r="C30" s="49" t="s">
        <v>109</v>
      </c>
      <c r="D30" s="50" t="s">
        <v>111</v>
      </c>
      <c r="E30" s="116" t="s">
        <v>53</v>
      </c>
      <c r="F30" s="117"/>
      <c r="G30" s="51" t="s">
        <v>112</v>
      </c>
      <c r="H30" s="47">
        <f t="shared" si="3"/>
        <v>62</v>
      </c>
      <c r="I30" s="60"/>
      <c r="J30" s="63">
        <f t="shared" si="0"/>
        <v>1800</v>
      </c>
      <c r="AA30" s="39" t="str">
        <f t="shared" si="1"/>
        <v>在住・在勤</v>
      </c>
      <c r="AB30" s="38" t="str">
        <f t="shared" si="2"/>
        <v>OK</v>
      </c>
    </row>
    <row r="31" spans="1:28" ht="24" customHeight="1" x14ac:dyDescent="0.2">
      <c r="A31" s="100">
        <v>1</v>
      </c>
      <c r="B31" s="102"/>
      <c r="C31" s="18"/>
      <c r="D31" s="22"/>
      <c r="E31" s="104"/>
      <c r="F31" s="105"/>
      <c r="G31" s="28"/>
      <c r="H31" s="48" t="str">
        <f t="shared" si="3"/>
        <v/>
      </c>
      <c r="I31" s="23"/>
      <c r="J31" s="64" t="b">
        <f t="shared" si="0"/>
        <v>0</v>
      </c>
      <c r="AA31" s="39" t="str">
        <f t="shared" si="1"/>
        <v>協会員</v>
      </c>
      <c r="AB31" s="38" t="str">
        <f t="shared" si="2"/>
        <v>☆</v>
      </c>
    </row>
    <row r="32" spans="1:28" ht="24" customHeight="1" x14ac:dyDescent="0.2">
      <c r="A32" s="101"/>
      <c r="B32" s="103"/>
      <c r="C32" s="40"/>
      <c r="D32" s="41"/>
      <c r="E32" s="106"/>
      <c r="F32" s="107"/>
      <c r="G32" s="42"/>
      <c r="H32" s="43" t="str">
        <f t="shared" si="3"/>
        <v/>
      </c>
      <c r="I32" s="61"/>
      <c r="J32" s="63" t="b">
        <f t="shared" si="0"/>
        <v>0</v>
      </c>
      <c r="AA32" s="39" t="str">
        <f t="shared" si="1"/>
        <v>協会員</v>
      </c>
      <c r="AB32" s="38" t="str">
        <f t="shared" si="2"/>
        <v>☆</v>
      </c>
    </row>
    <row r="33" spans="1:28" ht="24" customHeight="1" x14ac:dyDescent="0.2">
      <c r="A33" s="118">
        <v>2</v>
      </c>
      <c r="B33" s="119"/>
      <c r="C33" s="52"/>
      <c r="D33" s="53"/>
      <c r="E33" s="120"/>
      <c r="F33" s="121"/>
      <c r="G33" s="55"/>
      <c r="H33" s="56" t="str">
        <f t="shared" si="3"/>
        <v/>
      </c>
      <c r="I33" s="54"/>
      <c r="J33" s="62" t="b">
        <f t="shared" si="0"/>
        <v>0</v>
      </c>
      <c r="AA33" s="39" t="str">
        <f t="shared" si="1"/>
        <v>協会員</v>
      </c>
      <c r="AB33" s="38" t="str">
        <f t="shared" si="2"/>
        <v>☆</v>
      </c>
    </row>
    <row r="34" spans="1:28" ht="24" customHeight="1" x14ac:dyDescent="0.2">
      <c r="A34" s="101"/>
      <c r="B34" s="103"/>
      <c r="C34" s="40"/>
      <c r="D34" s="41"/>
      <c r="E34" s="106"/>
      <c r="F34" s="107"/>
      <c r="G34" s="42"/>
      <c r="H34" s="43" t="str">
        <f t="shared" si="3"/>
        <v/>
      </c>
      <c r="I34" s="61"/>
      <c r="J34" s="63" t="b">
        <f t="shared" si="0"/>
        <v>0</v>
      </c>
      <c r="AA34" s="39" t="str">
        <f t="shared" si="1"/>
        <v>協会員</v>
      </c>
      <c r="AB34" s="38" t="str">
        <f t="shared" si="2"/>
        <v>☆</v>
      </c>
    </row>
    <row r="35" spans="1:28" ht="24" customHeight="1" x14ac:dyDescent="0.2">
      <c r="A35" s="118">
        <v>3</v>
      </c>
      <c r="B35" s="119"/>
      <c r="C35" s="52"/>
      <c r="D35" s="53"/>
      <c r="E35" s="120"/>
      <c r="F35" s="121"/>
      <c r="G35" s="55"/>
      <c r="H35" s="56" t="str">
        <f t="shared" si="3"/>
        <v/>
      </c>
      <c r="I35" s="54"/>
      <c r="J35" s="62" t="b">
        <f t="shared" si="0"/>
        <v>0</v>
      </c>
      <c r="AA35" s="39" t="str">
        <f t="shared" si="1"/>
        <v>協会員</v>
      </c>
      <c r="AB35" s="38" t="str">
        <f t="shared" si="2"/>
        <v>☆</v>
      </c>
    </row>
    <row r="36" spans="1:28" ht="24" customHeight="1" x14ac:dyDescent="0.2">
      <c r="A36" s="101"/>
      <c r="B36" s="103"/>
      <c r="C36" s="40"/>
      <c r="D36" s="41"/>
      <c r="E36" s="106"/>
      <c r="F36" s="107"/>
      <c r="G36" s="42"/>
      <c r="H36" s="43" t="str">
        <f t="shared" si="3"/>
        <v/>
      </c>
      <c r="I36" s="61"/>
      <c r="J36" s="63" t="b">
        <f t="shared" si="0"/>
        <v>0</v>
      </c>
      <c r="AA36" s="39" t="str">
        <f t="shared" si="1"/>
        <v>協会員</v>
      </c>
      <c r="AB36" s="38" t="str">
        <f t="shared" si="2"/>
        <v>☆</v>
      </c>
    </row>
    <row r="37" spans="1:28" ht="24" customHeight="1" x14ac:dyDescent="0.2">
      <c r="A37" s="118">
        <v>4</v>
      </c>
      <c r="B37" s="119"/>
      <c r="C37" s="52"/>
      <c r="D37" s="53"/>
      <c r="E37" s="120"/>
      <c r="F37" s="121"/>
      <c r="G37" s="55"/>
      <c r="H37" s="56" t="str">
        <f t="shared" si="3"/>
        <v/>
      </c>
      <c r="I37" s="54"/>
      <c r="J37" s="62" t="b">
        <f t="shared" si="0"/>
        <v>0</v>
      </c>
      <c r="AA37" s="39" t="str">
        <f t="shared" si="1"/>
        <v>協会員</v>
      </c>
      <c r="AB37" s="38" t="str">
        <f t="shared" si="2"/>
        <v>☆</v>
      </c>
    </row>
    <row r="38" spans="1:28" ht="24" customHeight="1" x14ac:dyDescent="0.2">
      <c r="A38" s="101"/>
      <c r="B38" s="103"/>
      <c r="C38" s="40"/>
      <c r="D38" s="41"/>
      <c r="E38" s="106"/>
      <c r="F38" s="107"/>
      <c r="G38" s="42"/>
      <c r="H38" s="43" t="str">
        <f t="shared" si="3"/>
        <v/>
      </c>
      <c r="I38" s="61"/>
      <c r="J38" s="63" t="b">
        <f t="shared" si="0"/>
        <v>0</v>
      </c>
      <c r="AA38" s="39" t="str">
        <f t="shared" si="1"/>
        <v>協会員</v>
      </c>
      <c r="AB38" s="38" t="str">
        <f t="shared" si="2"/>
        <v>☆</v>
      </c>
    </row>
    <row r="39" spans="1:28" ht="24" customHeight="1" x14ac:dyDescent="0.2">
      <c r="A39" s="118">
        <v>5</v>
      </c>
      <c r="B39" s="119"/>
      <c r="C39" s="52"/>
      <c r="D39" s="53"/>
      <c r="E39" s="120"/>
      <c r="F39" s="121"/>
      <c r="G39" s="55"/>
      <c r="H39" s="56" t="str">
        <f t="shared" si="3"/>
        <v/>
      </c>
      <c r="I39" s="54"/>
      <c r="J39" s="62" t="b">
        <f t="shared" si="0"/>
        <v>0</v>
      </c>
      <c r="AA39" s="39" t="str">
        <f t="shared" si="1"/>
        <v>協会員</v>
      </c>
      <c r="AB39" s="38" t="str">
        <f t="shared" si="2"/>
        <v>☆</v>
      </c>
    </row>
    <row r="40" spans="1:28" ht="24" customHeight="1" x14ac:dyDescent="0.2">
      <c r="A40" s="101"/>
      <c r="B40" s="103"/>
      <c r="C40" s="40"/>
      <c r="D40" s="41"/>
      <c r="E40" s="106"/>
      <c r="F40" s="107"/>
      <c r="G40" s="42"/>
      <c r="H40" s="43" t="str">
        <f t="shared" si="3"/>
        <v/>
      </c>
      <c r="I40" s="61"/>
      <c r="J40" s="63" t="b">
        <f t="shared" si="0"/>
        <v>0</v>
      </c>
      <c r="AA40" s="39" t="str">
        <f t="shared" si="1"/>
        <v>協会員</v>
      </c>
      <c r="AB40" s="38" t="str">
        <f t="shared" si="2"/>
        <v>☆</v>
      </c>
    </row>
    <row r="41" spans="1:28" ht="24" customHeight="1" x14ac:dyDescent="0.2">
      <c r="A41" s="118">
        <v>6</v>
      </c>
      <c r="B41" s="119"/>
      <c r="C41" s="52"/>
      <c r="D41" s="53"/>
      <c r="E41" s="120"/>
      <c r="F41" s="121"/>
      <c r="G41" s="55"/>
      <c r="H41" s="56" t="str">
        <f t="shared" si="3"/>
        <v/>
      </c>
      <c r="I41" s="54"/>
      <c r="J41" s="62" t="b">
        <f t="shared" si="0"/>
        <v>0</v>
      </c>
      <c r="AA41" s="39" t="str">
        <f t="shared" si="1"/>
        <v>協会員</v>
      </c>
      <c r="AB41" s="38" t="str">
        <f t="shared" si="2"/>
        <v>☆</v>
      </c>
    </row>
    <row r="42" spans="1:28" ht="24" customHeight="1" x14ac:dyDescent="0.2">
      <c r="A42" s="101"/>
      <c r="B42" s="103"/>
      <c r="C42" s="40"/>
      <c r="D42" s="41"/>
      <c r="E42" s="106"/>
      <c r="F42" s="107"/>
      <c r="G42" s="42"/>
      <c r="H42" s="43" t="str">
        <f t="shared" si="3"/>
        <v/>
      </c>
      <c r="I42" s="61"/>
      <c r="J42" s="63" t="b">
        <f t="shared" si="0"/>
        <v>0</v>
      </c>
      <c r="AA42" s="39" t="str">
        <f t="shared" si="1"/>
        <v>協会員</v>
      </c>
      <c r="AB42" s="38" t="str">
        <f t="shared" si="2"/>
        <v>☆</v>
      </c>
    </row>
    <row r="43" spans="1:28" ht="24" customHeight="1" x14ac:dyDescent="0.2">
      <c r="A43" s="118">
        <v>7</v>
      </c>
      <c r="B43" s="119"/>
      <c r="C43" s="52"/>
      <c r="D43" s="53"/>
      <c r="E43" s="120"/>
      <c r="F43" s="121"/>
      <c r="G43" s="55"/>
      <c r="H43" s="56" t="str">
        <f t="shared" si="3"/>
        <v/>
      </c>
      <c r="I43" s="54"/>
      <c r="J43" s="62" t="b">
        <f t="shared" si="0"/>
        <v>0</v>
      </c>
      <c r="AA43" s="39" t="str">
        <f t="shared" si="1"/>
        <v>協会員</v>
      </c>
      <c r="AB43" s="38" t="str">
        <f t="shared" si="2"/>
        <v>☆</v>
      </c>
    </row>
    <row r="44" spans="1:28" ht="24" customHeight="1" x14ac:dyDescent="0.2">
      <c r="A44" s="101"/>
      <c r="B44" s="103"/>
      <c r="C44" s="40"/>
      <c r="D44" s="41"/>
      <c r="E44" s="106"/>
      <c r="F44" s="107"/>
      <c r="G44" s="42"/>
      <c r="H44" s="43" t="str">
        <f t="shared" si="3"/>
        <v/>
      </c>
      <c r="I44" s="61"/>
      <c r="J44" s="63" t="b">
        <f t="shared" si="0"/>
        <v>0</v>
      </c>
      <c r="AA44" s="39" t="str">
        <f t="shared" si="1"/>
        <v>協会員</v>
      </c>
      <c r="AB44" s="38" t="str">
        <f t="shared" si="2"/>
        <v>☆</v>
      </c>
    </row>
    <row r="45" spans="1:28" ht="24" customHeight="1" x14ac:dyDescent="0.2">
      <c r="A45" s="118">
        <v>8</v>
      </c>
      <c r="B45" s="119"/>
      <c r="C45" s="52"/>
      <c r="D45" s="53"/>
      <c r="E45" s="120"/>
      <c r="F45" s="121"/>
      <c r="G45" s="55"/>
      <c r="H45" s="56" t="str">
        <f t="shared" si="3"/>
        <v/>
      </c>
      <c r="I45" s="54"/>
      <c r="J45" s="62" t="b">
        <f t="shared" si="0"/>
        <v>0</v>
      </c>
      <c r="AA45" s="39" t="str">
        <f t="shared" si="1"/>
        <v>協会員</v>
      </c>
      <c r="AB45" s="38" t="str">
        <f t="shared" si="2"/>
        <v>☆</v>
      </c>
    </row>
    <row r="46" spans="1:28" ht="24" customHeight="1" x14ac:dyDescent="0.2">
      <c r="A46" s="101"/>
      <c r="B46" s="103"/>
      <c r="C46" s="40"/>
      <c r="D46" s="41"/>
      <c r="E46" s="106"/>
      <c r="F46" s="107"/>
      <c r="G46" s="42"/>
      <c r="H46" s="43" t="str">
        <f t="shared" si="3"/>
        <v/>
      </c>
      <c r="I46" s="61"/>
      <c r="J46" s="63" t="b">
        <f t="shared" si="0"/>
        <v>0</v>
      </c>
      <c r="AA46" s="39" t="str">
        <f t="shared" si="1"/>
        <v>協会員</v>
      </c>
      <c r="AB46" s="38" t="str">
        <f t="shared" si="2"/>
        <v>☆</v>
      </c>
    </row>
    <row r="47" spans="1:28" ht="24" customHeight="1" x14ac:dyDescent="0.2">
      <c r="A47" s="118">
        <v>9</v>
      </c>
      <c r="B47" s="119"/>
      <c r="C47" s="52"/>
      <c r="D47" s="53"/>
      <c r="E47" s="120"/>
      <c r="F47" s="121"/>
      <c r="G47" s="55"/>
      <c r="H47" s="56" t="str">
        <f t="shared" si="3"/>
        <v/>
      </c>
      <c r="I47" s="54"/>
      <c r="J47" s="62" t="b">
        <f t="shared" si="0"/>
        <v>0</v>
      </c>
      <c r="AA47" s="39" t="str">
        <f t="shared" si="1"/>
        <v>協会員</v>
      </c>
      <c r="AB47" s="38" t="str">
        <f t="shared" si="2"/>
        <v>☆</v>
      </c>
    </row>
    <row r="48" spans="1:28" ht="24" customHeight="1" x14ac:dyDescent="0.2">
      <c r="A48" s="101"/>
      <c r="B48" s="103"/>
      <c r="C48" s="40"/>
      <c r="D48" s="41"/>
      <c r="E48" s="106"/>
      <c r="F48" s="107"/>
      <c r="G48" s="42"/>
      <c r="H48" s="43" t="str">
        <f t="shared" si="3"/>
        <v/>
      </c>
      <c r="I48" s="61"/>
      <c r="J48" s="63" t="b">
        <f t="shared" si="0"/>
        <v>0</v>
      </c>
      <c r="AA48" s="39" t="str">
        <f t="shared" si="1"/>
        <v>協会員</v>
      </c>
      <c r="AB48" s="38" t="str">
        <f t="shared" si="2"/>
        <v>☆</v>
      </c>
    </row>
    <row r="49" spans="1:28" ht="24" customHeight="1" x14ac:dyDescent="0.2">
      <c r="A49" s="118">
        <v>10</v>
      </c>
      <c r="B49" s="119"/>
      <c r="C49" s="52"/>
      <c r="D49" s="53"/>
      <c r="E49" s="120"/>
      <c r="F49" s="121"/>
      <c r="G49" s="55"/>
      <c r="H49" s="56" t="str">
        <f t="shared" si="3"/>
        <v/>
      </c>
      <c r="I49" s="54"/>
      <c r="J49" s="62" t="b">
        <f t="shared" si="0"/>
        <v>0</v>
      </c>
      <c r="AA49" s="39" t="str">
        <f t="shared" si="1"/>
        <v>協会員</v>
      </c>
      <c r="AB49" s="38" t="str">
        <f t="shared" si="2"/>
        <v>☆</v>
      </c>
    </row>
    <row r="50" spans="1:28" ht="24" customHeight="1" thickBot="1" x14ac:dyDescent="0.25">
      <c r="A50" s="122"/>
      <c r="B50" s="123"/>
      <c r="C50" s="57"/>
      <c r="D50" s="58"/>
      <c r="E50" s="124"/>
      <c r="F50" s="125"/>
      <c r="G50" s="29"/>
      <c r="H50" s="36" t="str">
        <f t="shared" si="3"/>
        <v/>
      </c>
      <c r="I50" s="35"/>
      <c r="J50" s="65" t="b">
        <f t="shared" si="0"/>
        <v>0</v>
      </c>
      <c r="AA50" s="39" t="str">
        <f t="shared" si="1"/>
        <v>協会員</v>
      </c>
      <c r="AB50" s="38" t="str">
        <f t="shared" si="2"/>
        <v>☆</v>
      </c>
    </row>
    <row r="57" spans="1:28" ht="21.75" customHeight="1" x14ac:dyDescent="0.2">
      <c r="P57" s="1" t="s">
        <v>12</v>
      </c>
      <c r="Q57" s="1" t="s">
        <v>27</v>
      </c>
      <c r="R57" s="27" t="s">
        <v>56</v>
      </c>
    </row>
    <row r="58" spans="1:28" ht="21.75" customHeight="1" x14ac:dyDescent="0.2">
      <c r="P58" s="1" t="s">
        <v>13</v>
      </c>
      <c r="R58" s="27" t="s">
        <v>57</v>
      </c>
    </row>
    <row r="59" spans="1:28" ht="21.75" customHeight="1" x14ac:dyDescent="0.2">
      <c r="P59" s="1" t="s">
        <v>14</v>
      </c>
      <c r="R59" s="27" t="s">
        <v>58</v>
      </c>
    </row>
    <row r="60" spans="1:28" ht="21.75" customHeight="1" x14ac:dyDescent="0.2">
      <c r="P60" s="1" t="s">
        <v>15</v>
      </c>
      <c r="R60" s="27" t="s">
        <v>59</v>
      </c>
    </row>
    <row r="61" spans="1:28" ht="21.75" customHeight="1" x14ac:dyDescent="0.2">
      <c r="P61" s="1" t="s">
        <v>37</v>
      </c>
      <c r="R61" s="27" t="s">
        <v>60</v>
      </c>
    </row>
    <row r="62" spans="1:28" ht="21.75" customHeight="1" x14ac:dyDescent="0.2">
      <c r="P62" s="1" t="s">
        <v>38</v>
      </c>
      <c r="R62" s="27" t="s">
        <v>61</v>
      </c>
    </row>
    <row r="63" spans="1:28" ht="21.75" customHeight="1" x14ac:dyDescent="0.2">
      <c r="P63" s="1" t="s">
        <v>8</v>
      </c>
      <c r="Q63" s="1" t="s">
        <v>34</v>
      </c>
      <c r="R63" s="27" t="s">
        <v>62</v>
      </c>
    </row>
    <row r="64" spans="1:28" ht="21.75" customHeight="1" x14ac:dyDescent="0.2">
      <c r="P64" s="1" t="s">
        <v>9</v>
      </c>
      <c r="Q64" s="1" t="s">
        <v>33</v>
      </c>
      <c r="R64" s="27" t="s">
        <v>63</v>
      </c>
    </row>
    <row r="65" spans="16:18" ht="21.75" customHeight="1" x14ac:dyDescent="0.2">
      <c r="P65" s="1" t="s">
        <v>10</v>
      </c>
      <c r="R65" s="27" t="s">
        <v>64</v>
      </c>
    </row>
    <row r="66" spans="16:18" ht="21.75" customHeight="1" x14ac:dyDescent="0.2">
      <c r="P66" s="1" t="s">
        <v>11</v>
      </c>
      <c r="R66" s="27" t="s">
        <v>65</v>
      </c>
    </row>
    <row r="67" spans="16:18" ht="21.75" customHeight="1" x14ac:dyDescent="0.2">
      <c r="P67" s="1" t="s">
        <v>39</v>
      </c>
      <c r="R67" s="27" t="s">
        <v>66</v>
      </c>
    </row>
    <row r="68" spans="16:18" ht="21.75" customHeight="1" x14ac:dyDescent="0.2">
      <c r="P68" s="1" t="s">
        <v>40</v>
      </c>
      <c r="R68" s="27" t="s">
        <v>67</v>
      </c>
    </row>
    <row r="69" spans="16:18" ht="21.75" customHeight="1" x14ac:dyDescent="0.2">
      <c r="R69" s="27" t="s">
        <v>68</v>
      </c>
    </row>
    <row r="70" spans="16:18" ht="21.75" customHeight="1" x14ac:dyDescent="0.2">
      <c r="R70" s="27" t="s">
        <v>69</v>
      </c>
    </row>
    <row r="71" spans="16:18" ht="21.75" customHeight="1" x14ac:dyDescent="0.2">
      <c r="R71" s="27" t="s">
        <v>70</v>
      </c>
    </row>
    <row r="72" spans="16:18" ht="21.75" customHeight="1" x14ac:dyDescent="0.2">
      <c r="R72" s="27" t="s">
        <v>71</v>
      </c>
    </row>
    <row r="73" spans="16:18" ht="21.75" customHeight="1" x14ac:dyDescent="0.2">
      <c r="R73" s="27" t="s">
        <v>72</v>
      </c>
    </row>
    <row r="74" spans="16:18" ht="21.75" customHeight="1" x14ac:dyDescent="0.2">
      <c r="R74" s="27" t="s">
        <v>73</v>
      </c>
    </row>
    <row r="75" spans="16:18" ht="21.75" customHeight="1" x14ac:dyDescent="0.2">
      <c r="R75" s="27" t="s">
        <v>74</v>
      </c>
    </row>
    <row r="76" spans="16:18" ht="21.75" customHeight="1" x14ac:dyDescent="0.2">
      <c r="R76" s="27" t="s">
        <v>75</v>
      </c>
    </row>
    <row r="77" spans="16:18" ht="21.75" customHeight="1" x14ac:dyDescent="0.2">
      <c r="R77" s="27" t="s">
        <v>76</v>
      </c>
    </row>
    <row r="78" spans="16:18" ht="21.75" customHeight="1" x14ac:dyDescent="0.2">
      <c r="R78" s="27" t="s">
        <v>77</v>
      </c>
    </row>
    <row r="79" spans="16:18" ht="21.75" customHeight="1" x14ac:dyDescent="0.2">
      <c r="R79" s="27" t="s">
        <v>78</v>
      </c>
    </row>
    <row r="80" spans="16:18" ht="21.75" customHeight="1" x14ac:dyDescent="0.2">
      <c r="R80" s="27" t="s">
        <v>79</v>
      </c>
    </row>
    <row r="81" spans="3:18" ht="21.75" customHeight="1" x14ac:dyDescent="0.2">
      <c r="R81" s="27" t="s">
        <v>80</v>
      </c>
    </row>
    <row r="82" spans="3:18" ht="21.75" customHeight="1" x14ac:dyDescent="0.2">
      <c r="R82" s="27" t="s">
        <v>81</v>
      </c>
    </row>
    <row r="83" spans="3:18" ht="21.75" customHeight="1" x14ac:dyDescent="0.2">
      <c r="R83" s="27" t="s">
        <v>82</v>
      </c>
    </row>
    <row r="84" spans="3:18" ht="21.75" customHeight="1" x14ac:dyDescent="0.2">
      <c r="R84" s="27" t="s">
        <v>83</v>
      </c>
    </row>
    <row r="85" spans="3:18" ht="21.75" customHeight="1" x14ac:dyDescent="0.2">
      <c r="R85" s="27" t="s">
        <v>55</v>
      </c>
    </row>
    <row r="86" spans="3:18" ht="21.75" customHeight="1" x14ac:dyDescent="0.2">
      <c r="R86" s="27" t="s">
        <v>84</v>
      </c>
    </row>
    <row r="87" spans="3:18" ht="21.75" customHeight="1" x14ac:dyDescent="0.2">
      <c r="R87" s="27" t="s">
        <v>85</v>
      </c>
    </row>
    <row r="88" spans="3:18" ht="21.75" customHeight="1" x14ac:dyDescent="0.2">
      <c r="R88" s="27" t="s">
        <v>86</v>
      </c>
    </row>
    <row r="89" spans="3:18" ht="21.75" customHeight="1" x14ac:dyDescent="0.2">
      <c r="R89" s="27" t="s">
        <v>87</v>
      </c>
    </row>
    <row r="90" spans="3:18" ht="21.75" customHeight="1" x14ac:dyDescent="0.2">
      <c r="R90" s="27" t="s">
        <v>88</v>
      </c>
    </row>
    <row r="91" spans="3:18" ht="21.75" customHeight="1" x14ac:dyDescent="0.2">
      <c r="R91" s="27" t="s">
        <v>89</v>
      </c>
    </row>
    <row r="92" spans="3:18" ht="21.75" customHeight="1" x14ac:dyDescent="0.2">
      <c r="R92" s="27" t="s">
        <v>90</v>
      </c>
    </row>
    <row r="93" spans="3:18" ht="21.75" customHeight="1" x14ac:dyDescent="0.2">
      <c r="R93" s="27" t="s">
        <v>91</v>
      </c>
    </row>
    <row r="94" spans="3:18" ht="21.75" customHeight="1" x14ac:dyDescent="0.2">
      <c r="R94" s="1" t="s">
        <v>92</v>
      </c>
    </row>
    <row r="95" spans="3:18" ht="21.75" customHeight="1" x14ac:dyDescent="0.2">
      <c r="R95" s="27" t="s">
        <v>93</v>
      </c>
    </row>
    <row r="96" spans="3:18" ht="21.75" customHeight="1" x14ac:dyDescent="0.2">
      <c r="C96" s="1" t="s">
        <v>22</v>
      </c>
      <c r="R96" s="27" t="s">
        <v>94</v>
      </c>
    </row>
    <row r="97" spans="3:18" ht="21.75" customHeight="1" x14ac:dyDescent="0.2">
      <c r="C97" s="1" t="s">
        <v>23</v>
      </c>
      <c r="R97" s="27" t="s">
        <v>95</v>
      </c>
    </row>
    <row r="98" spans="3:18" ht="21.75" customHeight="1" x14ac:dyDescent="0.2">
      <c r="C98" s="1" t="s">
        <v>24</v>
      </c>
      <c r="R98" s="27" t="s">
        <v>96</v>
      </c>
    </row>
    <row r="99" spans="3:18" ht="21.75" customHeight="1" x14ac:dyDescent="0.2">
      <c r="C99" s="1" t="s">
        <v>25</v>
      </c>
      <c r="R99" s="27" t="s">
        <v>97</v>
      </c>
    </row>
    <row r="100" spans="3:18" ht="21.75" customHeight="1" x14ac:dyDescent="0.2">
      <c r="R100" s="27" t="s">
        <v>98</v>
      </c>
    </row>
    <row r="101" spans="3:18" ht="21.75" customHeight="1" x14ac:dyDescent="0.2">
      <c r="R101" s="27" t="s">
        <v>99</v>
      </c>
    </row>
    <row r="102" spans="3:18" ht="21.75" customHeight="1" x14ac:dyDescent="0.2">
      <c r="C102" s="1" t="s">
        <v>17</v>
      </c>
      <c r="R102" s="27" t="s">
        <v>100</v>
      </c>
    </row>
    <row r="103" spans="3:18" ht="21.75" customHeight="1" x14ac:dyDescent="0.2">
      <c r="C103" s="1" t="s">
        <v>18</v>
      </c>
      <c r="R103" s="27" t="s">
        <v>101</v>
      </c>
    </row>
    <row r="104" spans="3:18" ht="21.75" customHeight="1" x14ac:dyDescent="0.2">
      <c r="C104" s="1" t="s">
        <v>19</v>
      </c>
      <c r="R104" s="27" t="s">
        <v>102</v>
      </c>
    </row>
    <row r="105" spans="3:18" ht="21.75" customHeight="1" x14ac:dyDescent="0.2">
      <c r="C105" s="1" t="s">
        <v>20</v>
      </c>
      <c r="R105" s="27" t="s">
        <v>53</v>
      </c>
    </row>
  </sheetData>
  <sheetProtection algorithmName="SHA-512" hashValue="u9e2SFJzER/kHBXPeEN7OB2Mkx8ZmAytfcVekFkIPpIWoTD6qGAAWuSdENRJYEBHNkFQN804HzzbcIYq7OWylg==" saltValue="/5ZbH0w441Cq+H7HpTbiAA==" spinCount="100000" sheet="1" objects="1" scenarios="1"/>
  <protectedRanges>
    <protectedRange sqref="B17:E18" name="範囲2"/>
    <protectedRange sqref="A31:I50" name="範囲1"/>
  </protectedRanges>
  <mergeCells count="74">
    <mergeCell ref="A49:A50"/>
    <mergeCell ref="B49:B50"/>
    <mergeCell ref="E49:F49"/>
    <mergeCell ref="E50:F50"/>
    <mergeCell ref="A27:A28"/>
    <mergeCell ref="B27:B28"/>
    <mergeCell ref="E27:F27"/>
    <mergeCell ref="E28:F28"/>
    <mergeCell ref="A45:A46"/>
    <mergeCell ref="B45:B46"/>
    <mergeCell ref="E45:F45"/>
    <mergeCell ref="E46:F46"/>
    <mergeCell ref="A47:A48"/>
    <mergeCell ref="B47:B48"/>
    <mergeCell ref="E47:F47"/>
    <mergeCell ref="E48:F48"/>
    <mergeCell ref="A41:A42"/>
    <mergeCell ref="B41:B42"/>
    <mergeCell ref="E41:F41"/>
    <mergeCell ref="E42:F42"/>
    <mergeCell ref="A43:A44"/>
    <mergeCell ref="B43:B44"/>
    <mergeCell ref="E43:F43"/>
    <mergeCell ref="E44:F44"/>
    <mergeCell ref="A37:A38"/>
    <mergeCell ref="B37:B38"/>
    <mergeCell ref="E37:F37"/>
    <mergeCell ref="E38:F38"/>
    <mergeCell ref="A39:A40"/>
    <mergeCell ref="B39:B40"/>
    <mergeCell ref="E39:F39"/>
    <mergeCell ref="E40:F40"/>
    <mergeCell ref="A33:A34"/>
    <mergeCell ref="B33:B34"/>
    <mergeCell ref="E33:F33"/>
    <mergeCell ref="E34:F34"/>
    <mergeCell ref="A35:A36"/>
    <mergeCell ref="B35:B36"/>
    <mergeCell ref="E35:F35"/>
    <mergeCell ref="E36:F36"/>
    <mergeCell ref="B23:J23"/>
    <mergeCell ref="B22:I22"/>
    <mergeCell ref="B21:I21"/>
    <mergeCell ref="A31:A32"/>
    <mergeCell ref="B31:B32"/>
    <mergeCell ref="E31:F31"/>
    <mergeCell ref="E32:F32"/>
    <mergeCell ref="E26:F26"/>
    <mergeCell ref="A29:A30"/>
    <mergeCell ref="B29:B30"/>
    <mergeCell ref="E29:F29"/>
    <mergeCell ref="E30:F30"/>
    <mergeCell ref="B24:J24"/>
    <mergeCell ref="B13:I13"/>
    <mergeCell ref="B12:K12"/>
    <mergeCell ref="I16:J16"/>
    <mergeCell ref="I17:J19"/>
    <mergeCell ref="B19:F19"/>
    <mergeCell ref="H17:H18"/>
    <mergeCell ref="B14:J14"/>
    <mergeCell ref="B15:H15"/>
    <mergeCell ref="B16:C16"/>
    <mergeCell ref="D16:E16"/>
    <mergeCell ref="B17:C18"/>
    <mergeCell ref="D17:E18"/>
    <mergeCell ref="F17:F18"/>
    <mergeCell ref="G17:G18"/>
    <mergeCell ref="A1:K1"/>
    <mergeCell ref="B3:E3"/>
    <mergeCell ref="B4:H4"/>
    <mergeCell ref="B10:I10"/>
    <mergeCell ref="B11:I11"/>
    <mergeCell ref="B5:H5"/>
    <mergeCell ref="B6:H6"/>
  </mergeCells>
  <phoneticPr fontId="1"/>
  <conditionalFormatting sqref="C28:D28">
    <cfRule type="notContainsText" dxfId="2" priority="8" stopIfTrue="1" operator="notContains" text="　">
      <formula>ISERROR(SEARCH("　",C28))</formula>
    </cfRule>
  </conditionalFormatting>
  <conditionalFormatting sqref="C30:D50">
    <cfRule type="notContainsText" dxfId="1" priority="9" stopIfTrue="1" operator="notContains" text="　">
      <formula>ISERROR(SEARCH("　",C30))</formula>
    </cfRule>
  </conditionalFormatting>
  <conditionalFormatting sqref="H29">
    <cfRule type="cellIs" dxfId="0" priority="5" operator="lessThan">
      <formula>60</formula>
    </cfRule>
  </conditionalFormatting>
  <dataValidations count="3">
    <dataValidation type="list" allowBlank="1" showInputMessage="1" showErrorMessage="1" sqref="B27:B50" xr:uid="{00000000-0002-0000-0000-000001000000}">
      <formula1>$P$57:$P$68</formula1>
    </dataValidation>
    <dataValidation type="list" allowBlank="1" showInputMessage="1" showErrorMessage="1" sqref="E27:F50" xr:uid="{8FAA3B7F-0F78-45AE-8324-7B23342FA33C}">
      <formula1>$R$57:$R$107</formula1>
    </dataValidation>
    <dataValidation type="list" allowBlank="1" showInputMessage="1" showErrorMessage="1" sqref="I27:I50" xr:uid="{413195C8-586E-45CA-8DB8-939A674C7917}">
      <formula1>$Q$57</formula1>
    </dataValidation>
  </dataValidations>
  <hyperlinks>
    <hyperlink ref="C7" r:id="rId1" xr:uid="{00000000-0004-0000-0000-000000000000}"/>
  </hyperlinks>
  <pageMargins left="0.27559055118110237" right="7.874015748031496E-2" top="0.51181102362204722" bottom="0.19685039370078741" header="0.11811023622047245" footer="0.19685039370078741"/>
  <pageSetup paperSize="9" scale="71" orientation="portrait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>キヤノン販売株式会社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標準ソフトウェア(社内事務用)</dc:creator>
  <cp:lastModifiedBy>sasanao_sasataku@outlook.jp</cp:lastModifiedBy>
  <cp:lastPrinted>2023-12-09T22:59:55Z</cp:lastPrinted>
  <dcterms:created xsi:type="dcterms:W3CDTF">2004-04-24T05:59:46Z</dcterms:created>
  <dcterms:modified xsi:type="dcterms:W3CDTF">2024-04-07T15:45:05Z</dcterms:modified>
</cp:coreProperties>
</file>